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התרשמות כללית" sheetId="1" r:id="rId1"/>
    <sheet name="גיליון2" sheetId="2" r:id="rId2"/>
    <sheet name="גיליון3" sheetId="3" r:id="rId3"/>
  </sheets>
  <calcPr calcId="162913"/>
</workbook>
</file>

<file path=xl/calcChain.xml><?xml version="1.0" encoding="utf-8"?>
<calcChain xmlns="http://schemas.openxmlformats.org/spreadsheetml/2006/main">
  <c r="G11" i="1" l="1"/>
  <c r="F11" i="1"/>
  <c r="G10" i="1"/>
  <c r="F10" i="1"/>
  <c r="G9" i="1"/>
  <c r="F9" i="1"/>
  <c r="G8" i="1"/>
  <c r="F8" i="1"/>
  <c r="G7" i="1"/>
  <c r="F7" i="1"/>
  <c r="G12" i="1" l="1"/>
  <c r="G6" i="1"/>
  <c r="G5" i="1"/>
  <c r="G4" i="1"/>
  <c r="G3" i="1"/>
  <c r="F12" i="1"/>
  <c r="F6" i="1"/>
  <c r="F5" i="1"/>
  <c r="F4" i="1"/>
  <c r="F3" i="1"/>
  <c r="G14" i="1" l="1"/>
  <c r="G16" i="1" s="1"/>
  <c r="F14" i="1"/>
  <c r="F16" i="1" s="1"/>
  <c r="F18" i="1" l="1"/>
</calcChain>
</file>

<file path=xl/sharedStrings.xml><?xml version="1.0" encoding="utf-8"?>
<sst xmlns="http://schemas.openxmlformats.org/spreadsheetml/2006/main" count="32" uniqueCount="25">
  <si>
    <t>קטגוריה</t>
  </si>
  <si>
    <t>תיאור</t>
  </si>
  <si>
    <t>כללי</t>
  </si>
  <si>
    <t>מס'</t>
  </si>
  <si>
    <t>דרישות</t>
  </si>
  <si>
    <t>סה"כ</t>
  </si>
  <si>
    <t>חוזק, גודל, ותק ומספר אנשי צוות שיש למציע בתמיכה , פיתוח וקידום המוצר</t>
  </si>
  <si>
    <t>התרשמות מנסיון, מקצועיות והרכב צוות הפרויקט שהוצע ע"י המציע.</t>
  </si>
  <si>
    <t>התרשמות מפתרון הפונקציונלי שהוצע עבור הפרויקט ע"י המציע</t>
  </si>
  <si>
    <t>רמת חשיבות (1-10)</t>
  </si>
  <si>
    <t>ממוצע</t>
  </si>
  <si>
    <t>ציון מסכם ברמת נספח זה</t>
  </si>
  <si>
    <t>בחינה ע"י המשרד</t>
  </si>
  <si>
    <r>
      <t xml:space="preserve">ציון (1-10)
</t>
    </r>
    <r>
      <rPr>
        <b/>
        <i/>
        <u/>
        <sz val="10"/>
        <color theme="1"/>
        <rFont val="Arial"/>
        <family val="2"/>
      </rPr>
      <t>*** ציון 10 הינו הציון המרבי</t>
    </r>
  </si>
  <si>
    <t>ציון משוקלל</t>
  </si>
  <si>
    <r>
      <t>ציון מרבי שניתן לקבל ברמת שורה זו  (</t>
    </r>
    <r>
      <rPr>
        <b/>
        <u/>
        <sz val="10"/>
        <color rgb="FF00B050"/>
        <rFont val="Arial"/>
        <family val="2"/>
      </rPr>
      <t>לצורך חישוב פנימי בלבד</t>
    </r>
    <r>
      <rPr>
        <b/>
        <sz val="10"/>
        <color rgb="FF00B050"/>
        <rFont val="Arial"/>
        <family val="2"/>
      </rPr>
      <t>)</t>
    </r>
  </si>
  <si>
    <t>מוניטין שיש למציע ככלל ובפרט ברמת מתן שרותי תחזוקה ותמיכה במערכות אחרי עלייה לאוויר.</t>
  </si>
  <si>
    <t>התרשמות מהמענה של המציע בפרק 7 "תיאור פונקציונלי של הפתרון המוצע" במענה למכרז (נספח א').</t>
  </si>
  <si>
    <t>רמת פשטות בתחזוקת מערכת באופן עצמאי ע"י מנהל מערכת מטעם הארגון (ניהול הגדרות, הרשאות וכד') ללא צורך בפיתוח ו/או מעורבות של מומחי היישום מטעם הספק.</t>
  </si>
  <si>
    <t>משך מתוכנן של הקמת הפרויקט - כמדד בחינה ברמת מורכבות ההקמה בכלי המוצר, עושר פונקציונלי,  מהירות היישום ובשלות המוצר</t>
  </si>
  <si>
    <t>התרשמות מקצועי מהמוצר המוצע</t>
  </si>
  <si>
    <t>רמת נפיצות המוצר בארץ  - כמות התקנות בשוק הישראלי בשלוש השנים האחרונות.</t>
  </si>
  <si>
    <t>רמת נפיצות המוצר בארגונים בסדרי הגודל שלנו של 100 רישיונות.</t>
  </si>
  <si>
    <t xml:space="preserve">רמת פשטות בשימוש במערכת </t>
  </si>
  <si>
    <t>התרשמות מפרויקטים שביצע עד כה ומהמלצות של לקוחות קיימים.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</si>
</sst>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00B050"/>
      <name val="Arial"/>
      <family val="2"/>
    </font>
    <font>
      <b/>
      <u/>
      <sz val="10"/>
      <color rgb="FF00B05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readingOrder="2"/>
    </xf>
    <xf numFmtId="0" fontId="4" fillId="4" borderId="0" xfId="0" applyFont="1" applyFill="1" applyAlignment="1">
      <alignment horizontal="right" readingOrder="2"/>
    </xf>
    <xf numFmtId="0" fontId="1" fillId="3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 readingOrder="2"/>
    </xf>
    <xf numFmtId="0" fontId="1" fillId="0" borderId="5" xfId="0" applyFont="1" applyFill="1" applyBorder="1" applyAlignment="1">
      <alignment vertical="top" wrapText="1" readingOrder="2"/>
    </xf>
    <xf numFmtId="0" fontId="1" fillId="0" borderId="3" xfId="0" applyFont="1" applyFill="1" applyBorder="1" applyAlignment="1">
      <alignment vertical="top" wrapText="1" readingOrder="2"/>
    </xf>
    <xf numFmtId="0" fontId="2" fillId="0" borderId="0" xfId="0" applyFont="1" applyAlignment="1"/>
    <xf numFmtId="0" fontId="5" fillId="4" borderId="0" xfId="0" applyFont="1" applyFill="1" applyAlignment="1"/>
    <xf numFmtId="0" fontId="2" fillId="4" borderId="0" xfId="0" applyFont="1" applyFill="1"/>
    <xf numFmtId="1" fontId="2" fillId="4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4" fillId="4" borderId="0" xfId="0" applyNumberFormat="1" applyFont="1" applyFill="1" applyAlignment="1">
      <alignment horizontal="center" readingOrder="2"/>
    </xf>
    <xf numFmtId="0" fontId="5" fillId="4" borderId="0" xfId="0" applyFont="1" applyFill="1"/>
    <xf numFmtId="164" fontId="5" fillId="4" borderId="0" xfId="0" applyNumberFormat="1" applyFont="1" applyFill="1" applyAlignment="1">
      <alignment horizontal="center"/>
    </xf>
    <xf numFmtId="0" fontId="4" fillId="5" borderId="6" xfId="0" applyFont="1" applyFill="1" applyBorder="1" applyAlignment="1">
      <alignment horizontal="right" vertical="top" wrapText="1" readingOrder="2"/>
    </xf>
    <xf numFmtId="0" fontId="3" fillId="5" borderId="7" xfId="0" applyFont="1" applyFill="1" applyBorder="1" applyAlignment="1">
      <alignment horizontal="right" vertical="top" wrapText="1" readingOrder="2"/>
    </xf>
    <xf numFmtId="0" fontId="3" fillId="5" borderId="2" xfId="0" applyFont="1" applyFill="1" applyBorder="1" applyAlignment="1">
      <alignment horizontal="right" vertical="top" wrapText="1" readingOrder="2"/>
    </xf>
    <xf numFmtId="0" fontId="3" fillId="2" borderId="8" xfId="0" applyFont="1" applyFill="1" applyBorder="1" applyAlignment="1">
      <alignment horizontal="right" vertical="top" wrapText="1" readingOrder="2"/>
    </xf>
    <xf numFmtId="1" fontId="1" fillId="0" borderId="1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 wrapText="1" readingOrder="2"/>
    </xf>
    <xf numFmtId="1" fontId="1" fillId="0" borderId="9" xfId="0" applyNumberFormat="1" applyFont="1" applyFill="1" applyBorder="1" applyAlignment="1">
      <alignment horizontal="center" vertical="top"/>
    </xf>
    <xf numFmtId="0" fontId="2" fillId="0" borderId="0" xfId="0" applyFont="1" applyFill="1"/>
    <xf numFmtId="2" fontId="4" fillId="0" borderId="0" xfId="0" applyNumberFormat="1" applyFont="1" applyFill="1"/>
    <xf numFmtId="0" fontId="4" fillId="0" borderId="0" xfId="0" applyFont="1" applyFill="1" applyAlignment="1">
      <alignment horizontal="right" readingOrder="2"/>
    </xf>
    <xf numFmtId="0" fontId="5" fillId="0" borderId="0" xfId="0" applyFont="1" applyFill="1"/>
    <xf numFmtId="1" fontId="4" fillId="4" borderId="0" xfId="0" applyNumberFormat="1" applyFont="1" applyFill="1" applyAlignment="1">
      <alignment horizontal="center" readingOrder="2"/>
    </xf>
    <xf numFmtId="1" fontId="2" fillId="0" borderId="0" xfId="0" applyNumberFormat="1" applyFont="1" applyAlignment="1">
      <alignment horizontal="center"/>
    </xf>
    <xf numFmtId="1" fontId="5" fillId="4" borderId="0" xfId="0" applyNumberFormat="1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right" vertical="top" wrapText="1" readingOrder="2"/>
    </xf>
    <xf numFmtId="0" fontId="7" fillId="2" borderId="3" xfId="0" applyFont="1" applyFill="1" applyBorder="1" applyAlignment="1">
      <alignment horizontal="right" vertical="top" wrapText="1" readingOrder="2"/>
    </xf>
    <xf numFmtId="0" fontId="2" fillId="3" borderId="6" xfId="0" applyFont="1" applyFill="1" applyBorder="1" applyAlignment="1">
      <alignment horizontal="right" vertical="top" readingOrder="2"/>
    </xf>
    <xf numFmtId="0" fontId="2" fillId="3" borderId="7" xfId="0" applyFont="1" applyFill="1" applyBorder="1" applyAlignment="1">
      <alignment horizontal="right" vertical="top" readingOrder="2"/>
    </xf>
    <xf numFmtId="0" fontId="4" fillId="3" borderId="7" xfId="0" applyFont="1" applyFill="1" applyBorder="1" applyAlignment="1">
      <alignment horizontal="right" vertical="top" readingOrder="2"/>
    </xf>
    <xf numFmtId="1" fontId="1" fillId="0" borderId="12" xfId="0" applyNumberFormat="1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" fontId="1" fillId="0" borderId="11" xfId="0" applyNumberFormat="1" applyFont="1" applyFill="1" applyBorder="1" applyAlignment="1">
      <alignment horizontal="center" vertical="top"/>
    </xf>
    <xf numFmtId="1" fontId="1" fillId="0" borderId="3" xfId="0" applyNumberFormat="1" applyFont="1" applyFill="1" applyBorder="1" applyAlignment="1">
      <alignment horizontal="center" vertical="top"/>
    </xf>
    <xf numFmtId="0" fontId="9" fillId="0" borderId="9" xfId="0" applyFont="1" applyBorder="1" applyAlignment="1">
      <alignment horizontal="right" vertical="top" readingOrder="2"/>
    </xf>
    <xf numFmtId="0" fontId="9" fillId="0" borderId="12" xfId="0" applyFont="1" applyBorder="1" applyAlignment="1">
      <alignment horizontal="right" vertical="top" wrapText="1" readingOrder="2"/>
    </xf>
    <xf numFmtId="0" fontId="9" fillId="0" borderId="10" xfId="0" applyFont="1" applyBorder="1" applyAlignment="1">
      <alignment horizontal="right" vertical="top" readingOrder="2"/>
    </xf>
    <xf numFmtId="0" fontId="9" fillId="0" borderId="1" xfId="0" applyFont="1" applyBorder="1" applyAlignment="1">
      <alignment horizontal="right" vertical="top" wrapText="1" readingOrder="2"/>
    </xf>
    <xf numFmtId="0" fontId="9" fillId="0" borderId="11" xfId="0" applyFont="1" applyBorder="1" applyAlignment="1">
      <alignment horizontal="right" vertical="top" wrapText="1" readingOrder="2"/>
    </xf>
    <xf numFmtId="0" fontId="9" fillId="0" borderId="14" xfId="0" applyFont="1" applyBorder="1" applyAlignment="1">
      <alignment horizontal="right" vertical="top" wrapText="1" readingOrder="2"/>
    </xf>
    <xf numFmtId="0" fontId="9" fillId="0" borderId="15" xfId="0" applyFont="1" applyFill="1" applyBorder="1" applyAlignment="1">
      <alignment vertical="top" wrapText="1" readingOrder="2"/>
    </xf>
    <xf numFmtId="1" fontId="9" fillId="0" borderId="13" xfId="0" applyNumberFormat="1" applyFont="1" applyFill="1" applyBorder="1" applyAlignment="1">
      <alignment horizontal="center" vertical="top"/>
    </xf>
    <xf numFmtId="1" fontId="9" fillId="0" borderId="1" xfId="0" applyNumberFormat="1" applyFont="1" applyFill="1" applyBorder="1" applyAlignment="1">
      <alignment horizontal="center" vertical="top"/>
    </xf>
    <xf numFmtId="1" fontId="9" fillId="0" borderId="5" xfId="0" applyNumberFormat="1" applyFont="1" applyFill="1" applyBorder="1" applyAlignment="1">
      <alignment horizontal="center" vertical="top"/>
    </xf>
    <xf numFmtId="0" fontId="9" fillId="0" borderId="8" xfId="0" applyFont="1" applyBorder="1" applyAlignment="1">
      <alignment horizontal="right" vertical="top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rightToLeft="1" tabSelected="1" zoomScale="85" zoomScaleNormal="85" workbookViewId="0">
      <selection activeCell="F9" sqref="F9"/>
    </sheetView>
  </sheetViews>
  <sheetFormatPr defaultColWidth="8.875" defaultRowHeight="14.25" x14ac:dyDescent="0.2"/>
  <cols>
    <col min="1" max="1" width="4.875" style="1" customWidth="1"/>
    <col min="2" max="2" width="18.25" style="1" customWidth="1"/>
    <col min="3" max="3" width="34.375" style="1" customWidth="1"/>
    <col min="4" max="4" width="7.5" style="7" customWidth="1"/>
    <col min="5" max="5" width="11.375" style="11" customWidth="1"/>
    <col min="6" max="6" width="8.125" style="11" customWidth="1"/>
    <col min="7" max="7" width="17.125" style="11" customWidth="1"/>
    <col min="8" max="8" width="8.875" style="1"/>
    <col min="9" max="9" width="43.625" style="1" customWidth="1"/>
    <col min="10" max="16384" width="8.875" style="1"/>
  </cols>
  <sheetData>
    <row r="1" spans="1:9" ht="30" customHeight="1" x14ac:dyDescent="0.2">
      <c r="A1" s="33"/>
      <c r="B1" s="34"/>
      <c r="C1" s="35" t="s">
        <v>4</v>
      </c>
      <c r="D1" s="3"/>
      <c r="E1" s="16" t="s">
        <v>12</v>
      </c>
      <c r="F1" s="17"/>
      <c r="G1" s="18"/>
    </row>
    <row r="2" spans="1:9" ht="60.6" customHeight="1" thickBot="1" x14ac:dyDescent="0.25">
      <c r="A2" s="19" t="s">
        <v>3</v>
      </c>
      <c r="B2" s="31" t="s">
        <v>0</v>
      </c>
      <c r="C2" s="31" t="s">
        <v>1</v>
      </c>
      <c r="D2" s="4" t="s">
        <v>9</v>
      </c>
      <c r="E2" s="19" t="s">
        <v>13</v>
      </c>
      <c r="F2" s="31" t="s">
        <v>14</v>
      </c>
      <c r="G2" s="32" t="s">
        <v>15</v>
      </c>
    </row>
    <row r="3" spans="1:9" ht="25.5" x14ac:dyDescent="0.2">
      <c r="A3" s="42">
        <v>1</v>
      </c>
      <c r="B3" s="43" t="s">
        <v>2</v>
      </c>
      <c r="C3" s="43" t="s">
        <v>24</v>
      </c>
      <c r="D3" s="21">
        <v>10</v>
      </c>
      <c r="E3" s="22">
        <v>0</v>
      </c>
      <c r="F3" s="36">
        <f>D3*E3</f>
        <v>0</v>
      </c>
      <c r="G3" s="37">
        <f>D3*10</f>
        <v>100</v>
      </c>
    </row>
    <row r="4" spans="1:9" ht="43.15" customHeight="1" x14ac:dyDescent="0.2">
      <c r="A4" s="44">
        <v>2</v>
      </c>
      <c r="B4" s="45" t="s">
        <v>2</v>
      </c>
      <c r="C4" s="45" t="s">
        <v>16</v>
      </c>
      <c r="D4" s="5">
        <v>10</v>
      </c>
      <c r="E4" s="20">
        <v>0</v>
      </c>
      <c r="F4" s="30">
        <f t="shared" ref="F4:F12" si="0">D4*E4</f>
        <v>0</v>
      </c>
      <c r="G4" s="38">
        <f t="shared" ref="G4:G12" si="1">D4*10</f>
        <v>100</v>
      </c>
    </row>
    <row r="5" spans="1:9" ht="25.5" x14ac:dyDescent="0.2">
      <c r="A5" s="44">
        <v>3</v>
      </c>
      <c r="B5" s="45" t="s">
        <v>2</v>
      </c>
      <c r="C5" s="45" t="s">
        <v>6</v>
      </c>
      <c r="D5" s="5">
        <v>10</v>
      </c>
      <c r="E5" s="20">
        <v>0</v>
      </c>
      <c r="F5" s="30">
        <f t="shared" si="0"/>
        <v>0</v>
      </c>
      <c r="G5" s="38">
        <f t="shared" si="1"/>
        <v>100</v>
      </c>
    </row>
    <row r="6" spans="1:9" ht="25.5" x14ac:dyDescent="0.2">
      <c r="A6" s="44">
        <v>4</v>
      </c>
      <c r="B6" s="45" t="s">
        <v>2</v>
      </c>
      <c r="C6" s="45" t="s">
        <v>7</v>
      </c>
      <c r="D6" s="5">
        <v>10</v>
      </c>
      <c r="E6" s="20">
        <v>0</v>
      </c>
      <c r="F6" s="30">
        <f t="shared" si="0"/>
        <v>0</v>
      </c>
      <c r="G6" s="38">
        <f t="shared" si="1"/>
        <v>100</v>
      </c>
    </row>
    <row r="7" spans="1:9" ht="43.15" customHeight="1" x14ac:dyDescent="0.2">
      <c r="A7" s="44">
        <v>5</v>
      </c>
      <c r="B7" s="47" t="s">
        <v>20</v>
      </c>
      <c r="C7" s="45" t="s">
        <v>19</v>
      </c>
      <c r="D7" s="48">
        <v>10</v>
      </c>
      <c r="E7" s="49">
        <v>0</v>
      </c>
      <c r="F7" s="50">
        <f t="shared" ref="F7:F9" si="2">D7*E7</f>
        <v>0</v>
      </c>
      <c r="G7" s="51">
        <f t="shared" ref="G7:G9" si="3">D7*10</f>
        <v>100</v>
      </c>
    </row>
    <row r="8" spans="1:9" ht="25.5" x14ac:dyDescent="0.2">
      <c r="A8" s="44">
        <v>6</v>
      </c>
      <c r="B8" s="47" t="s">
        <v>20</v>
      </c>
      <c r="C8" s="45" t="s">
        <v>23</v>
      </c>
      <c r="D8" s="48">
        <v>10</v>
      </c>
      <c r="E8" s="49">
        <v>0</v>
      </c>
      <c r="F8" s="50">
        <f t="shared" si="2"/>
        <v>0</v>
      </c>
      <c r="G8" s="51">
        <f t="shared" si="3"/>
        <v>100</v>
      </c>
    </row>
    <row r="9" spans="1:9" ht="51" x14ac:dyDescent="0.2">
      <c r="A9" s="44">
        <v>7</v>
      </c>
      <c r="B9" s="47" t="s">
        <v>20</v>
      </c>
      <c r="C9" s="45" t="s">
        <v>18</v>
      </c>
      <c r="D9" s="48">
        <v>10</v>
      </c>
      <c r="E9" s="49">
        <v>0</v>
      </c>
      <c r="F9" s="50">
        <f t="shared" si="2"/>
        <v>0</v>
      </c>
      <c r="G9" s="51">
        <f t="shared" si="3"/>
        <v>100</v>
      </c>
    </row>
    <row r="10" spans="1:9" ht="25.5" x14ac:dyDescent="0.2">
      <c r="A10" s="44">
        <v>8</v>
      </c>
      <c r="B10" s="47" t="s">
        <v>20</v>
      </c>
      <c r="C10" s="45" t="s">
        <v>22</v>
      </c>
      <c r="D10" s="48">
        <v>10</v>
      </c>
      <c r="E10" s="49">
        <v>0</v>
      </c>
      <c r="F10" s="50">
        <f t="shared" ref="F10:F11" si="4">D10*E10</f>
        <v>0</v>
      </c>
      <c r="G10" s="51">
        <f t="shared" ref="G10:G11" si="5">D10*10</f>
        <v>100</v>
      </c>
    </row>
    <row r="11" spans="1:9" ht="25.5" x14ac:dyDescent="0.2">
      <c r="A11" s="44">
        <v>9</v>
      </c>
      <c r="B11" s="47" t="s">
        <v>20</v>
      </c>
      <c r="C11" s="45" t="s">
        <v>21</v>
      </c>
      <c r="D11" s="48">
        <v>10</v>
      </c>
      <c r="E11" s="49">
        <v>0</v>
      </c>
      <c r="F11" s="50">
        <f t="shared" si="4"/>
        <v>0</v>
      </c>
      <c r="G11" s="51">
        <f t="shared" si="5"/>
        <v>100</v>
      </c>
    </row>
    <row r="12" spans="1:9" ht="42.6" customHeight="1" thickBot="1" x14ac:dyDescent="0.25">
      <c r="A12" s="52">
        <v>10</v>
      </c>
      <c r="B12" s="46" t="s">
        <v>8</v>
      </c>
      <c r="C12" s="46" t="s">
        <v>17</v>
      </c>
      <c r="D12" s="6">
        <v>10</v>
      </c>
      <c r="E12" s="39">
        <v>0</v>
      </c>
      <c r="F12" s="40">
        <f t="shared" si="0"/>
        <v>0</v>
      </c>
      <c r="G12" s="41">
        <f t="shared" si="1"/>
        <v>100</v>
      </c>
    </row>
    <row r="13" spans="1:9" x14ac:dyDescent="0.2">
      <c r="D13" s="1"/>
      <c r="E13" s="1"/>
      <c r="F13" s="1"/>
      <c r="G13" s="1"/>
    </row>
    <row r="14" spans="1:9" s="11" customFormat="1" ht="15" x14ac:dyDescent="0.25">
      <c r="A14" s="2"/>
      <c r="B14" s="2"/>
      <c r="C14" s="2" t="s">
        <v>5</v>
      </c>
      <c r="D14" s="2"/>
      <c r="E14" s="9"/>
      <c r="F14" s="27">
        <f>SUM(F3:F13)</f>
        <v>0</v>
      </c>
      <c r="G14" s="10">
        <f>SUM(G3:G13)</f>
        <v>1000</v>
      </c>
      <c r="H14" s="23"/>
      <c r="I14" s="24"/>
    </row>
    <row r="15" spans="1:9" s="11" customFormat="1" x14ac:dyDescent="0.2">
      <c r="A15" s="1"/>
      <c r="B15" s="1"/>
      <c r="C15" s="1"/>
      <c r="D15" s="1"/>
      <c r="F15" s="12"/>
      <c r="G15" s="28"/>
      <c r="H15" s="23"/>
      <c r="I15" s="23"/>
    </row>
    <row r="16" spans="1:9" s="11" customFormat="1" ht="15" x14ac:dyDescent="0.25">
      <c r="A16" s="2"/>
      <c r="B16" s="2"/>
      <c r="C16" s="2" t="s">
        <v>10</v>
      </c>
      <c r="D16" s="2"/>
      <c r="E16" s="2"/>
      <c r="F16" s="13">
        <f>F14/A12</f>
        <v>0</v>
      </c>
      <c r="G16" s="10">
        <f>G14/A12</f>
        <v>100</v>
      </c>
      <c r="H16" s="25"/>
      <c r="I16" s="25"/>
    </row>
    <row r="17" spans="1:9" s="11" customFormat="1" x14ac:dyDescent="0.2">
      <c r="F17" s="12"/>
      <c r="G17" s="28"/>
      <c r="H17" s="23"/>
      <c r="I17" s="23"/>
    </row>
    <row r="18" spans="1:9" s="11" customFormat="1" ht="15" x14ac:dyDescent="0.25">
      <c r="A18" s="14"/>
      <c r="B18" s="14"/>
      <c r="C18" s="8" t="s">
        <v>11</v>
      </c>
      <c r="D18" s="14"/>
      <c r="E18" s="14"/>
      <c r="F18" s="15">
        <f>F16/G16*10</f>
        <v>0</v>
      </c>
      <c r="G18" s="29"/>
      <c r="H18" s="26"/>
      <c r="I18" s="26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התרשמות כללית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2022-05-03T05:23:44Z</dcterms:modified>
</cp:coreProperties>
</file>